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16095" windowHeight="8385"/>
  </bookViews>
  <sheets>
    <sheet name="Tariff 6.B" sheetId="1" r:id="rId1"/>
  </sheets>
  <definedNames>
    <definedName name="_xlnm.Print_Area" localSheetId="0">'Tariff 6.B'!$A$1:$J$114</definedName>
  </definedNames>
  <calcPr calcId="125725"/>
  <fileRecoveryPr repairLoad="1"/>
</workbook>
</file>

<file path=xl/calcChain.xml><?xml version="1.0" encoding="utf-8"?>
<calcChain xmlns="http://schemas.openxmlformats.org/spreadsheetml/2006/main">
  <c r="G91" i="1"/>
  <c r="G90"/>
  <c r="G89"/>
  <c r="G88"/>
  <c r="J74" l="1"/>
  <c r="D74"/>
  <c r="J73"/>
  <c r="D73"/>
  <c r="J72"/>
  <c r="D72"/>
  <c r="J71"/>
  <c r="D71"/>
  <c r="J70"/>
  <c r="D70"/>
  <c r="I56" s="1"/>
  <c r="J75" l="1"/>
  <c r="D75"/>
  <c r="G92"/>
  <c r="I55"/>
  <c r="I54"/>
  <c r="I53"/>
  <c r="I52"/>
  <c r="I47" l="1"/>
  <c r="I46" l="1"/>
  <c r="I45"/>
  <c r="I44"/>
  <c r="I43"/>
  <c r="J95"/>
  <c r="J97" s="1"/>
  <c r="J99" s="1"/>
</calcChain>
</file>

<file path=xl/sharedStrings.xml><?xml version="1.0" encoding="utf-8"?>
<sst xmlns="http://schemas.openxmlformats.org/spreadsheetml/2006/main" count="118" uniqueCount="101">
  <si>
    <t>Notes to assist you in completing this form:</t>
  </si>
  <si>
    <t>•  Please complete ALL fields of this form where applicable, and make sure to sign the bottom before submitting it.</t>
  </si>
  <si>
    <t>•  If you are unsure about any of the information requested in this form, please contact our Licensing department for assistance.</t>
  </si>
  <si>
    <t>File Number:</t>
  </si>
  <si>
    <t>Business Name:</t>
  </si>
  <si>
    <t>Contact Last Name:</t>
  </si>
  <si>
    <t>Contact First Name:</t>
  </si>
  <si>
    <t>Street Address (if more than one location please attach list):</t>
  </si>
  <si>
    <t>City:</t>
  </si>
  <si>
    <t>Province:</t>
  </si>
  <si>
    <t>Postal Code:</t>
  </si>
  <si>
    <t>Email:</t>
  </si>
  <si>
    <t>Phone:</t>
  </si>
  <si>
    <t>Fax:</t>
  </si>
  <si>
    <t>Capacity</t>
  </si>
  <si>
    <t>BC</t>
  </si>
  <si>
    <t>AB</t>
  </si>
  <si>
    <t>SK</t>
  </si>
  <si>
    <t>ON</t>
  </si>
  <si>
    <t>QC</t>
  </si>
  <si>
    <t>NS</t>
  </si>
  <si>
    <t>NL</t>
  </si>
  <si>
    <t>YT</t>
  </si>
  <si>
    <t>NT</t>
  </si>
  <si>
    <t>NU</t>
  </si>
  <si>
    <t>Privacy</t>
  </si>
  <si>
    <t>Signature of Authorized Officer</t>
  </si>
  <si>
    <t>Date</t>
  </si>
  <si>
    <t xml:space="preserve">   Licence Fee Sub-total</t>
  </si>
  <si>
    <t xml:space="preserve">   TOTAL (CAD)</t>
  </si>
  <si>
    <t xml:space="preserve">By signing above, you agree that you have the authority to bind the licensee, </t>
  </si>
  <si>
    <t>and that all information provided herein is correct and complete.</t>
  </si>
  <si>
    <t>After you have read, completed, and signed this form, please send it along with your payment to:</t>
  </si>
  <si>
    <t>Re:Sound</t>
  </si>
  <si>
    <t>Toronto, ON      M5R 3K4</t>
  </si>
  <si>
    <t>MB</t>
  </si>
  <si>
    <t>1235 Bay Street, Suite 900</t>
  </si>
  <si>
    <t>Re:Sound respects the privacy of your personal and business information. We need to collect the information requested above for the purpose of collecting royalty amounts owing under Re:Sound’s Tariffs, for updating your current information and for closely related business purposes. If you don’t provide all of the information requested, your payment may not match your actual use of sound recordings and you may be in breach of the terms of the tariff. Re:Sound’s full Privacy Policy can be found at www.resound.ca.</t>
  </si>
  <si>
    <t xml:space="preserve">   Tax (GST #877510586 or HST)</t>
  </si>
  <si>
    <t>Re:Sound Licence for the Use of Recorded Music to Accompany Physical Activities</t>
  </si>
  <si>
    <r>
      <rPr>
        <sz val="10"/>
        <color theme="1"/>
        <rFont val="Calibri"/>
        <family val="2"/>
      </rPr>
      <t>•</t>
    </r>
    <r>
      <rPr>
        <b/>
        <sz val="10"/>
        <color theme="1"/>
        <rFont val="Calibri"/>
        <family val="2"/>
      </rPr>
      <t xml:space="preserve">  You are required to report and pay the applicable license fee(s) </t>
    </r>
    <r>
      <rPr>
        <b/>
        <u/>
        <sz val="10"/>
        <color theme="1"/>
        <rFont val="Calibri"/>
        <family val="2"/>
      </rPr>
      <t>no later than October 1st, 2012.</t>
    </r>
  </si>
  <si>
    <t>Years being reported for (range):</t>
  </si>
  <si>
    <t xml:space="preserve">•  This form should only be used to calculate the amounts owing for music licensing from January 1st, 2008 to December 31st, 2012. Licence fees </t>
  </si>
  <si>
    <t xml:space="preserve">    will be payable on an annual basis.</t>
  </si>
  <si>
    <t>Year</t>
  </si>
  <si>
    <t>Sub-total</t>
  </si>
  <si>
    <t>Recorded Music for Dance Instruction or Other Activity</t>
  </si>
  <si>
    <t xml:space="preserve">Sub-total </t>
  </si>
  <si>
    <t>FITNESS CLASSES</t>
  </si>
  <si>
    <t>SKATING</t>
  </si>
  <si>
    <t>DANCE INSTRUCTION</t>
  </si>
  <si>
    <t>Gross Receipts from Admissions</t>
  </si>
  <si>
    <t>Tariff Rate</t>
  </si>
  <si>
    <t>How to calculate your licence fees for Fitness Classes and Dance Instruction:</t>
  </si>
  <si>
    <t>•  Check next to each year wherein recorded music was used to accompany a fitness class or dance instruction.</t>
  </si>
  <si>
    <t>•  Enter the annual fee in the sub-total line for that year.</t>
  </si>
  <si>
    <t>How to calculate your licence fees for Skating</t>
  </si>
  <si>
    <t xml:space="preserve">Example: In 2008 and 2009, no fee was charged for skating. In 2010 and 2011, gross receipts, was $11,500.00 and $13,300.00, respectively.  </t>
  </si>
  <si>
    <t xml:space="preserve">                       Fitness Class Sub-total</t>
  </si>
  <si>
    <t xml:space="preserve">               Dance Instruction Sub-total</t>
  </si>
  <si>
    <t>•  For each year wherein recorded music was used to accompany skating activities, enter the gross receipts from that year, exclusive of sales and amusement</t>
  </si>
  <si>
    <t>•  Where no admission fee is charged in a year for skating, apply the minimum fee of $38.18.</t>
  </si>
  <si>
    <t>How to calculate your licence fees for Background Music Use</t>
  </si>
  <si>
    <t xml:space="preserve">    training and other similar activities, tally the amount required for licensing.</t>
  </si>
  <si>
    <t>Annual Days of Operation</t>
  </si>
  <si>
    <t xml:space="preserve">Example: In 2010, the establishment operated 312 days (or 6 days per week) at a capacity of 200. (200 cap. x $0.001558) x 312 days = $97.22 (2010 Sub-total) </t>
  </si>
  <si>
    <t>BACKGROUND MUSIC USE - Capacity</t>
  </si>
  <si>
    <t xml:space="preserve"> Recorded Music in Fitness Classes</t>
  </si>
  <si>
    <t>Tariff rate</t>
  </si>
  <si>
    <t>x  $0.000831</t>
  </si>
  <si>
    <t>x  $0.001558</t>
  </si>
  <si>
    <r>
      <t xml:space="preserve">Subtotal                                         </t>
    </r>
    <r>
      <rPr>
        <b/>
        <sz val="11"/>
        <color theme="0" tint="-0.14999847407452621"/>
        <rFont val="Calibri"/>
        <family val="2"/>
        <scheme val="minor"/>
      </rPr>
      <t xml:space="preserve">      !                                   </t>
    </r>
    <r>
      <rPr>
        <b/>
        <sz val="11"/>
        <color theme="1"/>
        <rFont val="Calibri"/>
        <family val="2"/>
        <scheme val="minor"/>
      </rPr>
      <t xml:space="preserve">       </t>
    </r>
    <r>
      <rPr>
        <sz val="10"/>
        <color theme="1"/>
        <rFont val="Calibri"/>
        <family val="2"/>
        <scheme val="minor"/>
      </rPr>
      <t>($38.18 annual minimum)</t>
    </r>
  </si>
  <si>
    <r>
      <t xml:space="preserve">Tariff 6.B Reporting Form for Background Music, Fitness Classes, Dance Instruction, Skating, and any other Physical Activity </t>
    </r>
    <r>
      <rPr>
        <sz val="11"/>
        <color theme="1"/>
        <rFont val="Calibri"/>
        <family val="2"/>
        <scheme val="minor"/>
      </rPr>
      <t>(2008-2012 period)</t>
    </r>
  </si>
  <si>
    <t xml:space="preserve">                 5 years x $105.74 per year = $528.70</t>
  </si>
  <si>
    <t>BACKGROUND MUSIC USE - Attendees</t>
  </si>
  <si>
    <t>Average Daily Attendees</t>
  </si>
  <si>
    <t>Admissions Sub-total</t>
  </si>
  <si>
    <t>Example: In 2008, the daily average attendance was 220 persons, over 365 days of operation. (220 x $0.000831) x 365 days = $66.73 (2008 Sub-total)</t>
  </si>
  <si>
    <r>
      <t xml:space="preserve">•  Reporting and payment for music to accompany fitness classes and dance instruction are made for the </t>
    </r>
    <r>
      <rPr>
        <u/>
        <sz val="10"/>
        <color theme="1"/>
        <rFont val="Calibri"/>
        <family val="2"/>
        <scheme val="minor"/>
      </rPr>
      <t>current year</t>
    </r>
    <r>
      <rPr>
        <sz val="10"/>
        <color theme="1"/>
        <rFont val="Calibri"/>
        <family val="2"/>
        <scheme val="minor"/>
      </rPr>
      <t xml:space="preserve"> (eg. report in 2012 for 2012 use)</t>
    </r>
  </si>
  <si>
    <t xml:space="preserve">       Capacity Sub-total</t>
  </si>
  <si>
    <r>
      <t xml:space="preserve">• </t>
    </r>
    <r>
      <rPr>
        <b/>
        <sz val="10"/>
        <color theme="1"/>
        <rFont val="Calibri"/>
        <family val="2"/>
        <scheme val="minor"/>
      </rPr>
      <t xml:space="preserve"> If your establishment uses a background music supplier, your fees may have already been remitted on your behalf.</t>
    </r>
    <r>
      <rPr>
        <sz val="10"/>
        <color theme="1"/>
        <rFont val="Calibri"/>
        <family val="2"/>
        <scheme val="minor"/>
      </rPr>
      <t xml:space="preserve"> Please contact your music supplier for details.</t>
    </r>
  </si>
  <si>
    <r>
      <t xml:space="preserve">•  Reporting and payment for background music use is submitted for the </t>
    </r>
    <r>
      <rPr>
        <u/>
        <sz val="10"/>
        <color theme="1"/>
        <rFont val="Calibri"/>
        <family val="2"/>
        <scheme val="minor"/>
      </rPr>
      <t>preceding year</t>
    </r>
    <r>
      <rPr>
        <sz val="10"/>
        <color theme="1"/>
        <rFont val="Calibri"/>
        <family val="2"/>
        <scheme val="minor"/>
      </rPr>
      <t xml:space="preserve"> (eg. report in 2012 for 2011 use)</t>
    </r>
  </si>
  <si>
    <r>
      <t xml:space="preserve">•  Reporting and payment for music to accompany skating are made for the </t>
    </r>
    <r>
      <rPr>
        <u/>
        <sz val="10"/>
        <color theme="1"/>
        <rFont val="Calibri"/>
        <family val="2"/>
        <scheme val="minor"/>
      </rPr>
      <t>preceding year</t>
    </r>
    <r>
      <rPr>
        <sz val="10"/>
        <color theme="1"/>
        <rFont val="Calibri"/>
        <family val="2"/>
        <scheme val="minor"/>
      </rPr>
      <t xml:space="preserve"> (eg. report in 2012 for 2011 use)</t>
    </r>
  </si>
  <si>
    <t xml:space="preserve">                 5 years x $23.42 per year = $117.10</t>
  </si>
  <si>
    <t xml:space="preserve">                   $76.36 for 2008-2009 ($38.18 x 2) + $50.60 (2010 total x 0.44%) + $58.52 (2011 total x 0.44%) = $105.48</t>
  </si>
  <si>
    <r>
      <t xml:space="preserve">•  Background music fees are calculated </t>
    </r>
    <r>
      <rPr>
        <b/>
        <u/>
        <sz val="10"/>
        <color theme="1"/>
        <rFont val="Calibri"/>
        <family val="2"/>
        <scheme val="minor"/>
      </rPr>
      <t>one</t>
    </r>
    <r>
      <rPr>
        <sz val="10"/>
        <color theme="1"/>
        <rFont val="Calibri"/>
        <family val="2"/>
        <scheme val="minor"/>
      </rPr>
      <t xml:space="preserve"> of the two following ways: </t>
    </r>
  </si>
  <si>
    <t xml:space="preserve">          2. By total capacity of the establishment, multiplied by annual days of operation.</t>
  </si>
  <si>
    <t xml:space="preserve">•  For each year wherein recorded music was used in the background for fitness activities such as weight training, cardiovascular training, circuit </t>
  </si>
  <si>
    <t xml:space="preserve">          1. By average daily attendees, multiplied by annual days of operation; or if not available,</t>
  </si>
  <si>
    <t>LICENCE FEE CALCULATION</t>
  </si>
  <si>
    <t>Example: Fitness classes occurred during the years 2008-2012.</t>
  </si>
  <si>
    <t>Example: Dance instruction began in 2008, continued through 2012.</t>
  </si>
  <si>
    <t xml:space="preserve">    taxes, and multiply that number by 0.44%. Total is subject to an annual minimum fee of $38.18.</t>
  </si>
  <si>
    <t>•  Tally the subtotals for all years for the applicable activities.</t>
  </si>
  <si>
    <t>•  Tally the subtotals for all years for skating.</t>
  </si>
  <si>
    <t>PE</t>
  </si>
  <si>
    <t xml:space="preserve"> </t>
  </si>
  <si>
    <t xml:space="preserve">Please report any use of music accompanying fitness classes, dance instruction, or skating on the next page.            </t>
  </si>
  <si>
    <t>x  0.44%</t>
  </si>
  <si>
    <t>Music Used to Accompany Skating</t>
  </si>
  <si>
    <t>Skating Sub-total</t>
  </si>
</sst>
</file>

<file path=xl/styles.xml><?xml version="1.0" encoding="utf-8"?>
<styleSheet xmlns="http://schemas.openxmlformats.org/spreadsheetml/2006/main">
  <numFmts count="2">
    <numFmt numFmtId="8" formatCode="&quot;$&quot;#,##0.00;[Red]\-&quot;$&quot;#,##0.00"/>
    <numFmt numFmtId="44" formatCode="_-&quot;$&quot;* #,##0.00_-;\-&quot;$&quot;* #,##0.00_-;_-&quot;$&quot;* &quot;-&quot;??_-;_-@_-"/>
  </numFmts>
  <fonts count="20">
    <font>
      <sz val="11"/>
      <color theme="1"/>
      <name val="Calibri"/>
      <family val="2"/>
      <scheme val="minor"/>
    </font>
    <font>
      <b/>
      <i/>
      <sz val="12"/>
      <color theme="1"/>
      <name val="Calibri"/>
      <family val="2"/>
      <scheme val="minor"/>
    </font>
    <font>
      <b/>
      <sz val="11"/>
      <color theme="1"/>
      <name val="Calibri"/>
      <family val="2"/>
      <scheme val="minor"/>
    </font>
    <font>
      <sz val="11"/>
      <color theme="0"/>
      <name val="Calibri"/>
      <family val="2"/>
      <scheme val="minor"/>
    </font>
    <font>
      <b/>
      <i/>
      <sz val="8"/>
      <color indexed="8"/>
      <name val="Calibri"/>
      <family val="2"/>
    </font>
    <font>
      <sz val="8"/>
      <color theme="1"/>
      <name val="Calibri"/>
      <family val="2"/>
      <scheme val="minor"/>
    </font>
    <font>
      <b/>
      <sz val="9"/>
      <color theme="1"/>
      <name val="Calibri"/>
      <family val="2"/>
      <scheme val="minor"/>
    </font>
    <font>
      <b/>
      <sz val="10"/>
      <color theme="1"/>
      <name val="Calibri"/>
      <family val="2"/>
      <scheme val="minor"/>
    </font>
    <font>
      <sz val="10"/>
      <color theme="1"/>
      <name val="Calibri"/>
      <family val="2"/>
    </font>
    <font>
      <sz val="10"/>
      <color theme="1"/>
      <name val="Calibri"/>
      <family val="2"/>
      <scheme val="minor"/>
    </font>
    <font>
      <b/>
      <sz val="10"/>
      <color theme="1"/>
      <name val="Calibri"/>
      <family val="2"/>
    </font>
    <font>
      <b/>
      <u/>
      <sz val="10"/>
      <color theme="1"/>
      <name val="Calibri"/>
      <family val="2"/>
    </font>
    <font>
      <i/>
      <sz val="10"/>
      <color theme="1"/>
      <name val="Calibri"/>
      <family val="2"/>
      <scheme val="minor"/>
    </font>
    <font>
      <sz val="11"/>
      <name val="Calibri"/>
      <family val="2"/>
      <scheme val="minor"/>
    </font>
    <font>
      <sz val="8"/>
      <name val="Tahoma"/>
      <family val="2"/>
    </font>
    <font>
      <b/>
      <sz val="11"/>
      <color theme="0" tint="-0.14999847407452621"/>
      <name val="Calibri"/>
      <family val="2"/>
      <scheme val="minor"/>
    </font>
    <font>
      <b/>
      <u/>
      <sz val="10"/>
      <color theme="1"/>
      <name val="Calibri"/>
      <family val="2"/>
      <scheme val="minor"/>
    </font>
    <font>
      <u/>
      <sz val="10"/>
      <color theme="1"/>
      <name val="Calibri"/>
      <family val="2"/>
      <scheme val="minor"/>
    </font>
    <font>
      <b/>
      <u/>
      <sz val="11"/>
      <color theme="1"/>
      <name val="Calibri"/>
      <family val="2"/>
      <scheme val="minor"/>
    </font>
    <font>
      <i/>
      <sz val="9"/>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9">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128">
    <xf numFmtId="0" fontId="0" fillId="0" borderId="0" xfId="0"/>
    <xf numFmtId="0" fontId="3" fillId="0" borderId="0" xfId="0" applyFont="1" applyBorder="1" applyProtection="1"/>
    <xf numFmtId="0" fontId="4" fillId="0" borderId="0" xfId="0" applyFont="1" applyAlignment="1" applyProtection="1">
      <alignment horizontal="justify"/>
    </xf>
    <xf numFmtId="0" fontId="0" fillId="0" borderId="0" xfId="0" applyProtection="1"/>
    <xf numFmtId="0" fontId="2" fillId="0" borderId="0" xfId="0" applyFont="1" applyProtection="1"/>
    <xf numFmtId="0" fontId="7" fillId="0" borderId="0" xfId="0" applyFont="1" applyProtection="1"/>
    <xf numFmtId="0" fontId="8" fillId="0" borderId="0" xfId="0" applyFont="1" applyProtection="1"/>
    <xf numFmtId="0" fontId="10" fillId="0" borderId="0" xfId="0" applyFont="1" applyProtection="1"/>
    <xf numFmtId="0" fontId="9" fillId="0" borderId="0" xfId="0" applyFont="1" applyProtection="1"/>
    <xf numFmtId="0" fontId="0" fillId="0" borderId="0" xfId="0" applyBorder="1" applyProtection="1"/>
    <xf numFmtId="0" fontId="0" fillId="0" borderId="0" xfId="0" applyFill="1" applyBorder="1" applyProtection="1"/>
    <xf numFmtId="0" fontId="0" fillId="0" borderId="0" xfId="0" applyBorder="1" applyAlignment="1" applyProtection="1"/>
    <xf numFmtId="0" fontId="7" fillId="0" borderId="0" xfId="0" applyFont="1" applyBorder="1" applyAlignment="1" applyProtection="1"/>
    <xf numFmtId="0" fontId="9" fillId="0" borderId="0" xfId="0" applyFont="1" applyBorder="1" applyAlignment="1" applyProtection="1"/>
    <xf numFmtId="0" fontId="9" fillId="0" borderId="0" xfId="0" applyFont="1" applyFill="1" applyBorder="1" applyProtection="1"/>
    <xf numFmtId="8" fontId="0" fillId="2" borderId="8" xfId="0" applyNumberFormat="1" applyFill="1" applyBorder="1" applyAlignment="1" applyProtection="1">
      <alignment horizontal="center"/>
    </xf>
    <xf numFmtId="44" fontId="2" fillId="0" borderId="9" xfId="0" applyNumberFormat="1" applyFont="1" applyBorder="1" applyProtection="1"/>
    <xf numFmtId="0" fontId="6" fillId="0" borderId="0" xfId="0" applyFont="1" applyProtection="1"/>
    <xf numFmtId="0" fontId="0" fillId="0" borderId="0" xfId="0" applyFont="1" applyBorder="1" applyProtection="1"/>
    <xf numFmtId="0" fontId="2" fillId="0" borderId="0" xfId="0" applyFont="1" applyFill="1" applyBorder="1" applyAlignment="1" applyProtection="1">
      <alignment horizontal="center" vertical="top"/>
    </xf>
    <xf numFmtId="0" fontId="12" fillId="0" borderId="0" xfId="0" applyFont="1" applyFill="1" applyBorder="1" applyProtection="1"/>
    <xf numFmtId="0" fontId="12" fillId="0" borderId="0" xfId="0" applyFont="1" applyBorder="1" applyProtection="1"/>
    <xf numFmtId="0" fontId="2" fillId="0" borderId="0" xfId="0" applyNumberFormat="1" applyFont="1" applyBorder="1" applyAlignment="1" applyProtection="1">
      <alignment horizontal="left"/>
    </xf>
    <xf numFmtId="0" fontId="7" fillId="0" borderId="0" xfId="0" applyFont="1" applyFill="1" applyBorder="1" applyProtection="1"/>
    <xf numFmtId="0" fontId="7" fillId="0" borderId="0" xfId="0" applyFont="1" applyBorder="1" applyProtection="1"/>
    <xf numFmtId="0" fontId="12" fillId="0" borderId="0" xfId="0" applyFont="1" applyProtection="1"/>
    <xf numFmtId="0" fontId="2" fillId="2" borderId="11" xfId="0" applyFont="1" applyFill="1" applyBorder="1" applyAlignment="1" applyProtection="1"/>
    <xf numFmtId="0" fontId="2" fillId="2" borderId="12" xfId="0" applyFont="1" applyFill="1" applyBorder="1" applyAlignment="1" applyProtection="1">
      <alignment horizontal="center" vertical="top"/>
    </xf>
    <xf numFmtId="0" fontId="2" fillId="2" borderId="13" xfId="0" applyFont="1" applyFill="1" applyBorder="1" applyAlignment="1" applyProtection="1">
      <alignment horizontal="center" vertical="top" wrapText="1"/>
    </xf>
    <xf numFmtId="0" fontId="2" fillId="2" borderId="14" xfId="0" applyFont="1" applyFill="1" applyBorder="1" applyAlignment="1" applyProtection="1">
      <alignment horizontal="center" vertical="top"/>
    </xf>
    <xf numFmtId="0" fontId="0" fillId="2" borderId="15" xfId="0" applyFill="1" applyBorder="1" applyAlignment="1" applyProtection="1">
      <alignment horizontal="center"/>
    </xf>
    <xf numFmtId="0" fontId="0" fillId="2" borderId="17" xfId="0" applyFill="1" applyBorder="1" applyAlignment="1" applyProtection="1">
      <alignment horizontal="center"/>
    </xf>
    <xf numFmtId="0" fontId="2" fillId="2" borderId="12" xfId="0" applyFont="1" applyFill="1" applyBorder="1" applyAlignment="1" applyProtection="1">
      <alignment horizontal="center" vertical="top" wrapText="1"/>
    </xf>
    <xf numFmtId="44" fontId="0" fillId="0" borderId="16" xfId="0" applyNumberFormat="1" applyBorder="1" applyProtection="1"/>
    <xf numFmtId="8" fontId="0" fillId="2" borderId="18" xfId="0" applyNumberFormat="1" applyFill="1" applyBorder="1" applyAlignment="1" applyProtection="1">
      <alignment horizontal="center"/>
    </xf>
    <xf numFmtId="0" fontId="0" fillId="0" borderId="0" xfId="0" applyFill="1" applyProtection="1"/>
    <xf numFmtId="0" fontId="12" fillId="0" borderId="0" xfId="0" applyFont="1" applyAlignment="1" applyProtection="1">
      <alignment vertical="top"/>
    </xf>
    <xf numFmtId="0" fontId="3" fillId="0" borderId="0" xfId="0" applyFont="1" applyProtection="1"/>
    <xf numFmtId="44" fontId="3" fillId="0" borderId="0" xfId="0" applyNumberFormat="1" applyFont="1" applyFill="1" applyBorder="1" applyProtection="1"/>
    <xf numFmtId="44" fontId="0" fillId="0" borderId="16" xfId="0" applyNumberFormat="1" applyBorder="1" applyAlignment="1" applyProtection="1">
      <alignment horizontal="center" vertical="center"/>
    </xf>
    <xf numFmtId="44" fontId="2" fillId="0" borderId="9" xfId="0" applyNumberFormat="1" applyFont="1" applyBorder="1" applyAlignment="1" applyProtection="1">
      <alignment horizontal="center" vertical="center"/>
    </xf>
    <xf numFmtId="0" fontId="0" fillId="2" borderId="15" xfId="0" applyFill="1" applyBorder="1" applyAlignment="1" applyProtection="1">
      <alignment horizontal="center" vertical="center"/>
    </xf>
    <xf numFmtId="0" fontId="0" fillId="2" borderId="17" xfId="0" applyFill="1" applyBorder="1" applyAlignment="1" applyProtection="1">
      <alignment horizontal="center" vertical="center"/>
    </xf>
    <xf numFmtId="0" fontId="0" fillId="2" borderId="15" xfId="0" applyFont="1" applyFill="1" applyBorder="1" applyAlignment="1" applyProtection="1">
      <alignment horizontal="center" vertical="center"/>
    </xf>
    <xf numFmtId="0" fontId="0" fillId="2" borderId="8" xfId="0" applyFont="1" applyFill="1" applyBorder="1" applyAlignment="1" applyProtection="1">
      <alignment horizontal="center"/>
      <protection locked="0"/>
    </xf>
    <xf numFmtId="0" fontId="0" fillId="2" borderId="24" xfId="0" applyFont="1" applyFill="1" applyBorder="1" applyAlignment="1" applyProtection="1">
      <alignment horizontal="center" vertical="center"/>
    </xf>
    <xf numFmtId="0" fontId="0" fillId="2" borderId="25" xfId="0" applyFont="1" applyFill="1" applyBorder="1" applyAlignment="1" applyProtection="1">
      <alignment horizontal="center"/>
      <protection locked="0"/>
    </xf>
    <xf numFmtId="0" fontId="0" fillId="0" borderId="4" xfId="0" applyBorder="1" applyProtection="1"/>
    <xf numFmtId="0" fontId="0" fillId="2" borderId="3" xfId="0" applyFill="1" applyBorder="1" applyAlignment="1" applyProtection="1">
      <alignment horizontal="left"/>
    </xf>
    <xf numFmtId="0" fontId="0" fillId="2" borderId="1" xfId="0" applyFill="1" applyBorder="1" applyAlignment="1" applyProtection="1">
      <alignment horizontal="left"/>
    </xf>
    <xf numFmtId="0" fontId="0" fillId="2" borderId="2" xfId="0" applyFill="1" applyBorder="1" applyAlignment="1" applyProtection="1">
      <alignment horizontal="left"/>
    </xf>
    <xf numFmtId="0" fontId="0" fillId="2" borderId="0" xfId="0" applyFill="1" applyBorder="1" applyAlignment="1" applyProtection="1">
      <alignment horizontal="left"/>
    </xf>
    <xf numFmtId="0" fontId="0" fillId="2" borderId="4" xfId="0" applyFill="1" applyBorder="1" applyAlignment="1" applyProtection="1">
      <alignment horizontal="left"/>
    </xf>
    <xf numFmtId="0" fontId="0" fillId="0" borderId="7" xfId="0" applyBorder="1" applyAlignment="1" applyProtection="1">
      <alignment horizontal="left"/>
      <protection locked="0"/>
    </xf>
    <xf numFmtId="0" fontId="0" fillId="0" borderId="6" xfId="0" applyBorder="1" applyProtection="1"/>
    <xf numFmtId="0" fontId="0" fillId="0" borderId="27" xfId="0" applyBorder="1" applyAlignment="1" applyProtection="1"/>
    <xf numFmtId="0" fontId="2" fillId="2" borderId="10" xfId="0" applyFont="1" applyFill="1" applyBorder="1" applyAlignment="1" applyProtection="1"/>
    <xf numFmtId="0" fontId="2" fillId="0" borderId="0" xfId="0" applyFont="1" applyFill="1" applyBorder="1" applyAlignment="1" applyProtection="1">
      <alignment horizontal="left" vertical="center"/>
    </xf>
    <xf numFmtId="0" fontId="0" fillId="0" borderId="1" xfId="0" applyFill="1" applyBorder="1" applyAlignment="1" applyProtection="1"/>
    <xf numFmtId="0" fontId="0" fillId="0" borderId="0" xfId="0" applyAlignment="1" applyProtection="1"/>
    <xf numFmtId="44" fontId="2" fillId="0" borderId="0" xfId="0" applyNumberFormat="1" applyFont="1" applyFill="1" applyBorder="1" applyAlignment="1" applyProtection="1"/>
    <xf numFmtId="44" fontId="2" fillId="0" borderId="9" xfId="0" applyNumberFormat="1" applyFont="1" applyFill="1" applyBorder="1" applyAlignment="1" applyProtection="1"/>
    <xf numFmtId="0" fontId="2" fillId="2" borderId="14" xfId="0" applyFont="1" applyFill="1" applyBorder="1" applyAlignment="1" applyProtection="1">
      <alignment vertical="top"/>
    </xf>
    <xf numFmtId="44" fontId="0" fillId="0" borderId="16" xfId="0" applyNumberFormat="1" applyBorder="1" applyAlignment="1" applyProtection="1"/>
    <xf numFmtId="44" fontId="0" fillId="0" borderId="35" xfId="0" applyNumberFormat="1" applyBorder="1" applyAlignment="1" applyProtection="1"/>
    <xf numFmtId="0" fontId="0" fillId="0" borderId="0" xfId="0" applyFont="1" applyProtection="1"/>
    <xf numFmtId="0" fontId="2" fillId="2" borderId="31" xfId="0" applyFont="1" applyFill="1" applyBorder="1" applyAlignment="1" applyProtection="1">
      <alignment horizontal="center" vertical="top" wrapText="1"/>
    </xf>
    <xf numFmtId="0" fontId="0" fillId="0" borderId="0" xfId="0" applyBorder="1" applyAlignment="1" applyProtection="1">
      <alignment horizontal="left"/>
      <protection locked="0"/>
    </xf>
    <xf numFmtId="0" fontId="0" fillId="0" borderId="0" xfId="0" applyFill="1" applyBorder="1" applyAlignment="1" applyProtection="1"/>
    <xf numFmtId="0" fontId="3" fillId="0" borderId="0" xfId="0" applyFont="1" applyFill="1" applyBorder="1" applyProtection="1"/>
    <xf numFmtId="0" fontId="19" fillId="0" borderId="0" xfId="0" applyFont="1" applyAlignment="1" applyProtection="1">
      <alignment horizontal="right"/>
    </xf>
    <xf numFmtId="0" fontId="19" fillId="0" borderId="0" xfId="0" applyFont="1" applyBorder="1" applyAlignment="1" applyProtection="1"/>
    <xf numFmtId="0" fontId="19" fillId="0" borderId="0" xfId="0" applyFont="1" applyProtection="1"/>
    <xf numFmtId="0" fontId="19" fillId="0" borderId="0" xfId="0" applyFont="1" applyBorder="1" applyAlignment="1" applyProtection="1">
      <alignment horizontal="right"/>
    </xf>
    <xf numFmtId="44" fontId="0" fillId="0" borderId="29" xfId="0" applyNumberFormat="1" applyBorder="1" applyAlignment="1" applyProtection="1">
      <alignment vertical="center"/>
    </xf>
    <xf numFmtId="44" fontId="0" fillId="0" borderId="30" xfId="0" applyNumberFormat="1" applyBorder="1" applyAlignment="1" applyProtection="1">
      <alignment vertical="center"/>
    </xf>
    <xf numFmtId="44" fontId="0" fillId="2" borderId="8" xfId="0" applyNumberFormat="1" applyFill="1" applyBorder="1" applyAlignment="1" applyProtection="1">
      <alignment vertical="center"/>
    </xf>
    <xf numFmtId="44" fontId="0" fillId="2" borderId="18" xfId="0" applyNumberFormat="1" applyFill="1" applyBorder="1" applyAlignment="1" applyProtection="1">
      <alignment vertical="center"/>
    </xf>
    <xf numFmtId="0" fontId="0" fillId="2" borderId="3" xfId="0" applyFill="1" applyBorder="1" applyAlignment="1" applyProtection="1">
      <alignment horizontal="left"/>
    </xf>
    <xf numFmtId="0" fontId="0" fillId="2" borderId="1" xfId="0" applyFill="1" applyBorder="1" applyAlignment="1" applyProtection="1">
      <alignment horizontal="left"/>
    </xf>
    <xf numFmtId="0" fontId="0" fillId="2" borderId="2" xfId="0" applyFill="1" applyBorder="1" applyAlignment="1" applyProtection="1">
      <alignment horizontal="left"/>
    </xf>
    <xf numFmtId="0" fontId="0" fillId="0" borderId="6" xfId="0" applyBorder="1" applyAlignment="1" applyProtection="1">
      <alignment horizontal="left"/>
      <protection locked="0"/>
    </xf>
    <xf numFmtId="0" fontId="0" fillId="0" borderId="7" xfId="0" applyBorder="1" applyAlignment="1" applyProtection="1">
      <alignment horizontal="left"/>
      <protection locked="0"/>
    </xf>
    <xf numFmtId="0" fontId="5" fillId="0" borderId="0" xfId="0" applyNumberFormat="1" applyFont="1" applyAlignment="1" applyProtection="1">
      <alignment horizontal="left" vertical="top" wrapText="1"/>
    </xf>
    <xf numFmtId="0" fontId="0" fillId="0" borderId="6" xfId="0" applyBorder="1" applyAlignment="1" applyProtection="1">
      <alignment horizontal="center"/>
      <protection locked="0"/>
    </xf>
    <xf numFmtId="0" fontId="2" fillId="2" borderId="19" xfId="0" applyFont="1" applyFill="1" applyBorder="1" applyAlignment="1" applyProtection="1">
      <alignment horizontal="center" vertical="top"/>
    </xf>
    <xf numFmtId="0" fontId="2" fillId="2" borderId="36" xfId="0" applyFont="1" applyFill="1" applyBorder="1" applyAlignment="1" applyProtection="1">
      <alignment horizontal="center" vertical="top"/>
    </xf>
    <xf numFmtId="0" fontId="2" fillId="2" borderId="22" xfId="0" applyFont="1" applyFill="1" applyBorder="1" applyAlignment="1" applyProtection="1">
      <alignment horizontal="center" vertical="top"/>
    </xf>
    <xf numFmtId="44" fontId="13" fillId="3" borderId="20" xfId="0" applyNumberFormat="1" applyFont="1" applyFill="1" applyBorder="1" applyAlignment="1" applyProtection="1">
      <alignment horizontal="center" vertical="center"/>
    </xf>
    <xf numFmtId="44" fontId="13" fillId="3" borderId="37" xfId="0" applyNumberFormat="1" applyFont="1" applyFill="1" applyBorder="1" applyAlignment="1" applyProtection="1">
      <alignment horizontal="center" vertical="center"/>
    </xf>
    <xf numFmtId="44" fontId="13" fillId="3" borderId="23" xfId="0" applyNumberFormat="1" applyFont="1" applyFill="1" applyBorder="1" applyAlignment="1" applyProtection="1">
      <alignment horizontal="center" vertical="center"/>
    </xf>
    <xf numFmtId="44" fontId="13" fillId="3" borderId="33" xfId="0" applyNumberFormat="1" applyFont="1" applyFill="1" applyBorder="1" applyAlignment="1" applyProtection="1">
      <alignment horizontal="center" vertical="center"/>
    </xf>
    <xf numFmtId="44" fontId="13" fillId="3" borderId="0" xfId="0" applyNumberFormat="1" applyFont="1" applyFill="1" applyBorder="1" applyAlignment="1" applyProtection="1">
      <alignment horizontal="center" vertical="center"/>
    </xf>
    <xf numFmtId="44" fontId="13" fillId="3" borderId="4" xfId="0" applyNumberFormat="1" applyFont="1" applyFill="1" applyBorder="1" applyAlignment="1" applyProtection="1">
      <alignment horizontal="center" vertical="center"/>
    </xf>
    <xf numFmtId="44" fontId="13" fillId="3" borderId="21" xfId="0" applyNumberFormat="1" applyFont="1" applyFill="1" applyBorder="1" applyAlignment="1" applyProtection="1">
      <alignment horizontal="center" vertical="center"/>
    </xf>
    <xf numFmtId="44" fontId="13" fillId="3" borderId="38" xfId="0" applyNumberFormat="1" applyFont="1" applyFill="1" applyBorder="1" applyAlignment="1" applyProtection="1">
      <alignment horizontal="center" vertical="center"/>
    </xf>
    <xf numFmtId="44" fontId="13" fillId="3" borderId="32" xfId="0" applyNumberFormat="1" applyFont="1" applyFill="1" applyBorder="1" applyAlignment="1" applyProtection="1">
      <alignment horizontal="center" vertical="center"/>
    </xf>
    <xf numFmtId="0" fontId="18" fillId="0" borderId="0" xfId="0" applyFont="1" applyBorder="1" applyAlignment="1" applyProtection="1">
      <alignment horizontal="center"/>
      <protection locked="0"/>
    </xf>
    <xf numFmtId="0" fontId="0" fillId="0" borderId="5" xfId="0" applyBorder="1" applyAlignment="1" applyProtection="1">
      <alignment horizontal="left"/>
      <protection locked="0"/>
    </xf>
    <xf numFmtId="44" fontId="2" fillId="0" borderId="11" xfId="0" applyNumberFormat="1" applyFont="1" applyBorder="1" applyAlignment="1" applyProtection="1">
      <alignment horizontal="center" vertical="center"/>
    </xf>
    <xf numFmtId="44" fontId="2" fillId="0" borderId="34" xfId="0" applyNumberFormat="1" applyFont="1" applyBorder="1" applyAlignment="1" applyProtection="1">
      <alignment horizontal="center" vertical="center"/>
    </xf>
    <xf numFmtId="44" fontId="2" fillId="0" borderId="10" xfId="0" applyNumberFormat="1" applyFont="1" applyBorder="1" applyAlignment="1" applyProtection="1">
      <alignment horizontal="center" vertical="center"/>
    </xf>
    <xf numFmtId="44" fontId="2" fillId="0" borderId="11" xfId="0" applyNumberFormat="1" applyFont="1" applyBorder="1" applyAlignment="1" applyProtection="1">
      <alignment horizontal="center"/>
    </xf>
    <xf numFmtId="44" fontId="2" fillId="0" borderId="10" xfId="0" applyNumberFormat="1" applyFont="1" applyBorder="1" applyAlignment="1" applyProtection="1">
      <alignment horizontal="center"/>
    </xf>
    <xf numFmtId="0" fontId="1" fillId="0" borderId="0" xfId="0" applyFont="1" applyAlignment="1" applyProtection="1">
      <alignment horizontal="center"/>
    </xf>
    <xf numFmtId="0" fontId="2" fillId="0" borderId="0" xfId="0" applyFont="1" applyAlignment="1" applyProtection="1">
      <alignment horizontal="center"/>
    </xf>
    <xf numFmtId="0" fontId="0" fillId="2" borderId="0" xfId="0" applyFill="1" applyBorder="1" applyAlignment="1" applyProtection="1">
      <alignment horizontal="left"/>
    </xf>
    <xf numFmtId="0" fontId="0" fillId="2" borderId="4" xfId="0" applyFill="1" applyBorder="1" applyAlignment="1" applyProtection="1">
      <alignment horizontal="left"/>
    </xf>
    <xf numFmtId="0" fontId="0" fillId="2" borderId="20" xfId="0" applyFill="1" applyBorder="1" applyAlignment="1" applyProtection="1">
      <alignment horizontal="center" vertical="center"/>
    </xf>
    <xf numFmtId="0" fontId="0" fillId="2" borderId="29" xfId="0" applyFill="1" applyBorder="1" applyAlignment="1" applyProtection="1">
      <alignment horizontal="center" vertical="center"/>
    </xf>
    <xf numFmtId="0" fontId="0" fillId="2" borderId="21" xfId="0" applyFill="1" applyBorder="1" applyAlignment="1" applyProtection="1">
      <alignment horizontal="center" vertical="center"/>
    </xf>
    <xf numFmtId="0" fontId="0" fillId="2" borderId="30" xfId="0" applyFill="1" applyBorder="1" applyAlignment="1" applyProtection="1">
      <alignment horizontal="center" vertical="center"/>
    </xf>
    <xf numFmtId="0" fontId="2" fillId="2" borderId="19" xfId="0" applyFont="1" applyFill="1" applyBorder="1" applyAlignment="1" applyProtection="1">
      <alignment horizontal="center" vertical="top" wrapText="1"/>
    </xf>
    <xf numFmtId="0" fontId="2" fillId="2" borderId="22" xfId="0" applyFont="1" applyFill="1" applyBorder="1" applyAlignment="1" applyProtection="1">
      <alignment horizontal="center" vertical="top" wrapText="1"/>
    </xf>
    <xf numFmtId="44" fontId="0" fillId="0" borderId="20" xfId="0" applyNumberFormat="1" applyFill="1" applyBorder="1" applyAlignment="1" applyProtection="1">
      <alignment horizontal="center" vertical="center"/>
    </xf>
    <xf numFmtId="44" fontId="0" fillId="0" borderId="23" xfId="0" applyNumberFormat="1" applyFill="1" applyBorder="1" applyAlignment="1" applyProtection="1">
      <alignment horizontal="center" vertical="center"/>
    </xf>
    <xf numFmtId="0" fontId="2" fillId="2" borderId="26" xfId="0" applyFont="1" applyFill="1" applyBorder="1" applyAlignment="1" applyProtection="1">
      <alignment horizontal="center" vertical="top"/>
    </xf>
    <xf numFmtId="0" fontId="2" fillId="2" borderId="28" xfId="0" applyFont="1" applyFill="1" applyBorder="1" applyAlignment="1" applyProtection="1">
      <alignment horizontal="center" vertical="top"/>
    </xf>
    <xf numFmtId="0" fontId="2" fillId="2" borderId="13" xfId="0" applyFont="1" applyFill="1" applyBorder="1" applyAlignment="1" applyProtection="1">
      <alignment horizontal="center" vertical="top"/>
    </xf>
    <xf numFmtId="0" fontId="0" fillId="0" borderId="8" xfId="0" applyFill="1" applyBorder="1" applyAlignment="1" applyProtection="1">
      <alignment horizontal="center"/>
    </xf>
    <xf numFmtId="0" fontId="0" fillId="0" borderId="8" xfId="0" applyBorder="1" applyAlignment="1" applyProtection="1">
      <alignment horizontal="center"/>
    </xf>
    <xf numFmtId="0" fontId="2" fillId="2" borderId="31" xfId="0" applyFont="1" applyFill="1" applyBorder="1" applyAlignment="1" applyProtection="1">
      <alignment horizontal="center" vertical="top" wrapText="1"/>
    </xf>
    <xf numFmtId="0" fontId="0" fillId="2" borderId="8" xfId="0" applyFill="1" applyBorder="1" applyAlignment="1" applyProtection="1">
      <alignment horizontal="center"/>
    </xf>
    <xf numFmtId="0" fontId="0" fillId="0" borderId="18" xfId="0" applyBorder="1" applyAlignment="1" applyProtection="1">
      <alignment horizontal="center"/>
    </xf>
    <xf numFmtId="0" fontId="0" fillId="0" borderId="18" xfId="0" applyFill="1" applyBorder="1" applyAlignment="1" applyProtection="1">
      <alignment horizontal="center"/>
    </xf>
    <xf numFmtId="0" fontId="2" fillId="0" borderId="1" xfId="0" applyFont="1" applyBorder="1" applyAlignment="1" applyProtection="1">
      <alignment horizontal="left" vertical="center"/>
    </xf>
    <xf numFmtId="0" fontId="0" fillId="0" borderId="2" xfId="0" applyBorder="1" applyAlignment="1" applyProtection="1">
      <alignment horizontal="left" vertical="center"/>
    </xf>
    <xf numFmtId="0" fontId="0" fillId="2" borderId="18" xfId="0" applyFill="1" applyBorder="1" applyAlignment="1" applyProtection="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458258</xdr:colOff>
      <xdr:row>0</xdr:row>
      <xdr:rowOff>0</xdr:rowOff>
    </xdr:from>
    <xdr:to>
      <xdr:col>7</xdr:col>
      <xdr:colOff>161926</xdr:colOff>
      <xdr:row>5</xdr:row>
      <xdr:rowOff>113242</xdr:rowOff>
    </xdr:to>
    <xdr:pic>
      <xdr:nvPicPr>
        <xdr:cNvPr id="2" name="Picture 91" descr="ReSound_Grayscale"/>
        <xdr:cNvPicPr>
          <a:picLocks noChangeAspect="1" noChangeArrowheads="1"/>
        </xdr:cNvPicPr>
      </xdr:nvPicPr>
      <xdr:blipFill>
        <a:blip xmlns:r="http://schemas.openxmlformats.org/officeDocument/2006/relationships" r:embed="rId1" cstate="print"/>
        <a:srcRect/>
        <a:stretch>
          <a:fillRect/>
        </a:stretch>
      </xdr:blipFill>
      <xdr:spPr bwMode="auto">
        <a:xfrm>
          <a:off x="4039658" y="0"/>
          <a:ext cx="1189568" cy="1065742"/>
        </a:xfrm>
        <a:prstGeom prst="rect">
          <a:avLst/>
        </a:prstGeom>
        <a:noFill/>
        <a:ln w="9525">
          <a:noFill/>
          <a:miter lim="800000"/>
          <a:headEnd/>
          <a:tailEnd/>
        </a:ln>
      </xdr:spPr>
    </xdr:pic>
    <xdr:clientData/>
  </xdr:twoCellAnchor>
  <xdr:twoCellAnchor>
    <xdr:from>
      <xdr:col>1</xdr:col>
      <xdr:colOff>819150</xdr:colOff>
      <xdr:row>113</xdr:row>
      <xdr:rowOff>88010</xdr:rowOff>
    </xdr:from>
    <xdr:to>
      <xdr:col>9</xdr:col>
      <xdr:colOff>1104901</xdr:colOff>
      <xdr:row>113</xdr:row>
      <xdr:rowOff>209885</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866775" y="23043260"/>
          <a:ext cx="7724776" cy="121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O114"/>
  <sheetViews>
    <sheetView showGridLines="0" tabSelected="1" showWhiteSpace="0" view="pageLayout" zoomScaleNormal="100" workbookViewId="0">
      <selection activeCell="B1" sqref="B1"/>
    </sheetView>
  </sheetViews>
  <sheetFormatPr defaultRowHeight="15"/>
  <cols>
    <col min="1" max="1" width="0.7109375" style="3" customWidth="1"/>
    <col min="2" max="2" width="13.7109375" style="3" customWidth="1"/>
    <col min="3" max="3" width="19" style="3" customWidth="1"/>
    <col min="4" max="4" width="17.5703125" style="3" customWidth="1"/>
    <col min="5" max="5" width="12.28515625" style="3" customWidth="1"/>
    <col min="6" max="6" width="2.5703125" style="3" customWidth="1"/>
    <col min="7" max="7" width="6" style="3" customWidth="1"/>
    <col min="8" max="8" width="15.42578125" style="3" customWidth="1"/>
    <col min="9" max="9" width="18.28515625" style="3" customWidth="1"/>
    <col min="10" max="10" width="26.28515625" style="3" customWidth="1"/>
    <col min="11" max="11" width="8.42578125" style="3" customWidth="1"/>
    <col min="12" max="12" width="2.85546875" style="3" customWidth="1"/>
    <col min="13" max="13" width="10.85546875" style="3" customWidth="1"/>
    <col min="14" max="16384" width="9.140625" style="3"/>
  </cols>
  <sheetData>
    <row r="2" spans="1:10">
      <c r="A2" s="1" t="s">
        <v>15</v>
      </c>
    </row>
    <row r="3" spans="1:10">
      <c r="A3" s="1" t="s">
        <v>16</v>
      </c>
    </row>
    <row r="4" spans="1:10">
      <c r="A4" s="1" t="s">
        <v>17</v>
      </c>
    </row>
    <row r="5" spans="1:10">
      <c r="A5" s="1" t="s">
        <v>35</v>
      </c>
    </row>
    <row r="6" spans="1:10">
      <c r="A6" s="1" t="s">
        <v>18</v>
      </c>
    </row>
    <row r="7" spans="1:10" ht="7.5" customHeight="1">
      <c r="A7" s="1" t="s">
        <v>19</v>
      </c>
    </row>
    <row r="8" spans="1:10" ht="15" customHeight="1">
      <c r="A8" s="1" t="s">
        <v>20</v>
      </c>
      <c r="B8" s="104" t="s">
        <v>39</v>
      </c>
      <c r="C8" s="104"/>
      <c r="D8" s="104"/>
      <c r="E8" s="104"/>
      <c r="F8" s="104"/>
      <c r="G8" s="104"/>
      <c r="H8" s="104"/>
      <c r="I8" s="104"/>
      <c r="J8" s="104"/>
    </row>
    <row r="9" spans="1:10">
      <c r="A9" s="69" t="s">
        <v>95</v>
      </c>
      <c r="B9" s="105" t="s">
        <v>72</v>
      </c>
      <c r="C9" s="105"/>
      <c r="D9" s="105"/>
      <c r="E9" s="105"/>
      <c r="F9" s="105"/>
      <c r="G9" s="105"/>
      <c r="H9" s="105"/>
      <c r="I9" s="105"/>
      <c r="J9" s="105"/>
    </row>
    <row r="10" spans="1:10" ht="18.75" customHeight="1">
      <c r="A10" s="1" t="s">
        <v>21</v>
      </c>
      <c r="B10" s="5" t="s">
        <v>0</v>
      </c>
    </row>
    <row r="11" spans="1:10">
      <c r="A11" s="1" t="s">
        <v>22</v>
      </c>
      <c r="B11" s="6" t="s">
        <v>42</v>
      </c>
    </row>
    <row r="12" spans="1:10">
      <c r="A12" s="1" t="s">
        <v>23</v>
      </c>
      <c r="B12" s="6" t="s">
        <v>43</v>
      </c>
    </row>
    <row r="13" spans="1:10">
      <c r="A13" s="1" t="s">
        <v>24</v>
      </c>
      <c r="B13" s="7" t="s">
        <v>40</v>
      </c>
    </row>
    <row r="14" spans="1:10">
      <c r="B14" s="8" t="s">
        <v>1</v>
      </c>
    </row>
    <row r="15" spans="1:10">
      <c r="A15" s="9"/>
      <c r="B15" s="8" t="s">
        <v>2</v>
      </c>
    </row>
    <row r="16" spans="1:10" ht="6.75" customHeight="1" thickBot="1">
      <c r="H16" s="54"/>
    </row>
    <row r="17" spans="1:15">
      <c r="B17" s="48" t="s">
        <v>41</v>
      </c>
      <c r="C17" s="49"/>
      <c r="D17" s="49"/>
      <c r="E17" s="49"/>
      <c r="F17" s="49"/>
      <c r="G17" s="49"/>
      <c r="H17" s="52"/>
      <c r="I17" s="49" t="s">
        <v>3</v>
      </c>
      <c r="J17" s="50"/>
    </row>
    <row r="18" spans="1:15" ht="15.75" thickBot="1">
      <c r="B18" s="98"/>
      <c r="C18" s="81"/>
      <c r="D18" s="81"/>
      <c r="E18" s="81"/>
      <c r="F18" s="81"/>
      <c r="G18" s="81"/>
      <c r="H18" s="82"/>
      <c r="I18" s="81"/>
      <c r="J18" s="82"/>
    </row>
    <row r="19" spans="1:15">
      <c r="A19" s="47"/>
      <c r="B19" s="51" t="s">
        <v>4</v>
      </c>
      <c r="C19" s="51"/>
      <c r="D19" s="51"/>
      <c r="E19" s="51"/>
      <c r="F19" s="51"/>
      <c r="G19" s="51"/>
      <c r="H19" s="51"/>
      <c r="I19" s="51"/>
      <c r="J19" s="52"/>
    </row>
    <row r="20" spans="1:15" ht="15.75" thickBot="1">
      <c r="A20" s="47"/>
      <c r="B20" s="98"/>
      <c r="C20" s="81"/>
      <c r="D20" s="81"/>
      <c r="E20" s="81"/>
      <c r="F20" s="81"/>
      <c r="G20" s="81"/>
      <c r="H20" s="81"/>
      <c r="I20" s="81"/>
      <c r="J20" s="82"/>
    </row>
    <row r="21" spans="1:15">
      <c r="A21" s="47"/>
      <c r="B21" s="51" t="s">
        <v>5</v>
      </c>
      <c r="C21" s="51"/>
      <c r="D21" s="51"/>
      <c r="E21" s="51"/>
      <c r="F21" s="52"/>
      <c r="G21" s="106" t="s">
        <v>6</v>
      </c>
      <c r="H21" s="106"/>
      <c r="I21" s="106"/>
      <c r="J21" s="107"/>
    </row>
    <row r="22" spans="1:15" ht="15.75" thickBot="1">
      <c r="A22" s="47"/>
      <c r="B22" s="98"/>
      <c r="C22" s="81"/>
      <c r="D22" s="81"/>
      <c r="E22" s="81"/>
      <c r="F22" s="82"/>
      <c r="G22" s="98"/>
      <c r="H22" s="81"/>
      <c r="I22" s="81"/>
      <c r="J22" s="82"/>
    </row>
    <row r="23" spans="1:15">
      <c r="A23" s="47"/>
      <c r="B23" s="51" t="s">
        <v>7</v>
      </c>
      <c r="C23" s="51"/>
      <c r="D23" s="51"/>
      <c r="E23" s="51"/>
      <c r="F23" s="51"/>
      <c r="G23" s="51"/>
      <c r="H23" s="51"/>
      <c r="I23" s="51"/>
      <c r="J23" s="52"/>
    </row>
    <row r="24" spans="1:15" ht="15.75" thickBot="1">
      <c r="B24" s="98"/>
      <c r="C24" s="81"/>
      <c r="D24" s="81"/>
      <c r="E24" s="81"/>
      <c r="F24" s="81"/>
      <c r="G24" s="81"/>
      <c r="H24" s="81"/>
      <c r="I24" s="81"/>
      <c r="J24" s="82"/>
    </row>
    <row r="25" spans="1:15">
      <c r="B25" s="78" t="s">
        <v>8</v>
      </c>
      <c r="C25" s="79"/>
      <c r="D25" s="79"/>
      <c r="E25" s="79"/>
      <c r="F25" s="79"/>
      <c r="G25" s="80"/>
      <c r="H25" s="78" t="s">
        <v>9</v>
      </c>
      <c r="I25" s="80"/>
      <c r="J25" s="52" t="s">
        <v>10</v>
      </c>
      <c r="K25" s="10"/>
      <c r="L25" s="10"/>
    </row>
    <row r="26" spans="1:15" ht="15.75" thickBot="1">
      <c r="B26" s="98"/>
      <c r="C26" s="81"/>
      <c r="D26" s="81"/>
      <c r="E26" s="81"/>
      <c r="F26" s="81"/>
      <c r="G26" s="82"/>
      <c r="H26" s="98"/>
      <c r="I26" s="82"/>
      <c r="J26" s="53"/>
      <c r="K26" s="10"/>
      <c r="L26" s="10"/>
      <c r="M26" s="10"/>
      <c r="N26" s="9"/>
    </row>
    <row r="27" spans="1:15">
      <c r="B27" s="78" t="s">
        <v>11</v>
      </c>
      <c r="C27" s="79"/>
      <c r="D27" s="79"/>
      <c r="E27" s="79"/>
      <c r="F27" s="79"/>
      <c r="G27" s="80"/>
      <c r="H27" s="78" t="s">
        <v>12</v>
      </c>
      <c r="I27" s="80"/>
      <c r="J27" s="52" t="s">
        <v>13</v>
      </c>
      <c r="K27" s="10"/>
      <c r="L27" s="10"/>
      <c r="M27" s="10"/>
      <c r="N27" s="9"/>
      <c r="O27" s="9"/>
    </row>
    <row r="28" spans="1:15" ht="15.75" thickBot="1">
      <c r="B28" s="98"/>
      <c r="C28" s="81"/>
      <c r="D28" s="81"/>
      <c r="E28" s="81"/>
      <c r="F28" s="81"/>
      <c r="G28" s="82"/>
      <c r="H28" s="81"/>
      <c r="I28" s="82"/>
      <c r="J28" s="53"/>
      <c r="K28" s="10"/>
      <c r="L28" s="10"/>
      <c r="M28" s="10"/>
    </row>
    <row r="29" spans="1:15" ht="7.5" customHeight="1">
      <c r="B29" s="67"/>
      <c r="C29" s="67"/>
      <c r="D29" s="67"/>
      <c r="E29" s="67"/>
      <c r="F29" s="67"/>
      <c r="G29" s="67"/>
      <c r="H29" s="67"/>
      <c r="I29" s="67"/>
      <c r="J29" s="67"/>
      <c r="K29" s="10"/>
      <c r="L29" s="10"/>
      <c r="M29" s="10"/>
    </row>
    <row r="30" spans="1:15">
      <c r="B30" s="97" t="s">
        <v>89</v>
      </c>
      <c r="C30" s="97"/>
      <c r="D30" s="97"/>
      <c r="E30" s="97"/>
      <c r="F30" s="97"/>
      <c r="G30" s="97"/>
      <c r="H30" s="97"/>
      <c r="I30" s="97"/>
      <c r="J30" s="97"/>
      <c r="K30" s="10"/>
      <c r="L30" s="10"/>
      <c r="M30" s="10"/>
    </row>
    <row r="31" spans="1:15">
      <c r="B31" s="5" t="s">
        <v>62</v>
      </c>
    </row>
    <row r="32" spans="1:15">
      <c r="B32" s="13" t="s">
        <v>81</v>
      </c>
    </row>
    <row r="33" spans="1:10">
      <c r="B33" s="13" t="s">
        <v>85</v>
      </c>
    </row>
    <row r="34" spans="1:10">
      <c r="B34" s="13" t="s">
        <v>88</v>
      </c>
    </row>
    <row r="35" spans="1:10">
      <c r="B35" s="13" t="s">
        <v>86</v>
      </c>
    </row>
    <row r="36" spans="1:10">
      <c r="B36" s="13" t="s">
        <v>87</v>
      </c>
    </row>
    <row r="37" spans="1:10">
      <c r="B37" s="8" t="s">
        <v>63</v>
      </c>
    </row>
    <row r="38" spans="1:10">
      <c r="B38" s="13" t="s">
        <v>80</v>
      </c>
    </row>
    <row r="39" spans="1:10" ht="15.75" customHeight="1"/>
    <row r="40" spans="1:10">
      <c r="B40" s="5" t="s">
        <v>74</v>
      </c>
    </row>
    <row r="41" spans="1:10" ht="15.75" customHeight="1" thickBot="1">
      <c r="B41" s="36" t="s">
        <v>77</v>
      </c>
    </row>
    <row r="42" spans="1:10" ht="30" customHeight="1">
      <c r="B42" s="27" t="s">
        <v>44</v>
      </c>
      <c r="C42" s="118" t="s">
        <v>75</v>
      </c>
      <c r="D42" s="118"/>
      <c r="E42" s="118" t="s">
        <v>68</v>
      </c>
      <c r="F42" s="118"/>
      <c r="G42" s="112" t="s">
        <v>64</v>
      </c>
      <c r="H42" s="121"/>
      <c r="I42" s="62" t="s">
        <v>45</v>
      </c>
    </row>
    <row r="43" spans="1:10" ht="15.75" customHeight="1">
      <c r="B43" s="30">
        <v>2008</v>
      </c>
      <c r="C43" s="120"/>
      <c r="D43" s="120"/>
      <c r="E43" s="122" t="s">
        <v>69</v>
      </c>
      <c r="F43" s="122"/>
      <c r="G43" s="120"/>
      <c r="H43" s="120"/>
      <c r="I43" s="63">
        <f>SUM((C43*0.000831)*G43)</f>
        <v>0</v>
      </c>
    </row>
    <row r="44" spans="1:10" ht="15.75" customHeight="1">
      <c r="B44" s="30">
        <v>2009</v>
      </c>
      <c r="C44" s="119"/>
      <c r="D44" s="119"/>
      <c r="E44" s="122" t="s">
        <v>69</v>
      </c>
      <c r="F44" s="122"/>
      <c r="G44" s="120"/>
      <c r="H44" s="120"/>
      <c r="I44" s="63">
        <f>SUM((C44*0.000831)*G44)</f>
        <v>0</v>
      </c>
    </row>
    <row r="45" spans="1:10" ht="15.75" customHeight="1">
      <c r="B45" s="30">
        <v>2010</v>
      </c>
      <c r="C45" s="119"/>
      <c r="D45" s="119"/>
      <c r="E45" s="122" t="s">
        <v>69</v>
      </c>
      <c r="F45" s="122"/>
      <c r="G45" s="120"/>
      <c r="H45" s="120"/>
      <c r="I45" s="63">
        <f>SUM((C45*0.000831)*G45)</f>
        <v>0</v>
      </c>
      <c r="J45" s="65"/>
    </row>
    <row r="46" spans="1:10" ht="15.75" customHeight="1" thickBot="1">
      <c r="B46" s="31">
        <v>2011</v>
      </c>
      <c r="C46" s="124"/>
      <c r="D46" s="124"/>
      <c r="E46" s="122" t="s">
        <v>69</v>
      </c>
      <c r="F46" s="122"/>
      <c r="G46" s="123"/>
      <c r="H46" s="123"/>
      <c r="I46" s="64">
        <f>SUM((C46*0.000831)*G46)</f>
        <v>0</v>
      </c>
    </row>
    <row r="47" spans="1:10" ht="19.5" customHeight="1" thickBot="1">
      <c r="A47" s="35"/>
      <c r="B47" s="10"/>
      <c r="C47" s="10"/>
      <c r="E47" s="58"/>
      <c r="F47" s="58"/>
      <c r="G47" s="57" t="s">
        <v>76</v>
      </c>
      <c r="H47" s="60"/>
      <c r="I47" s="61">
        <f>SUM(I43:I46)</f>
        <v>0</v>
      </c>
      <c r="J47" s="35"/>
    </row>
    <row r="48" spans="1:10" ht="12" customHeight="1">
      <c r="A48" s="35"/>
      <c r="B48" s="10"/>
      <c r="C48" s="10"/>
      <c r="E48" s="68"/>
      <c r="F48" s="68"/>
      <c r="G48" s="57"/>
      <c r="H48" s="60"/>
      <c r="I48" s="60"/>
      <c r="J48" s="35"/>
    </row>
    <row r="49" spans="1:13" ht="13.5" customHeight="1">
      <c r="A49" s="35"/>
      <c r="B49" s="5" t="s">
        <v>66</v>
      </c>
      <c r="C49" s="10"/>
      <c r="D49" s="10"/>
      <c r="E49" s="10"/>
      <c r="F49" s="10"/>
      <c r="G49" s="10"/>
      <c r="H49" s="10"/>
      <c r="I49" s="10"/>
      <c r="J49" s="35"/>
    </row>
    <row r="50" spans="1:13" ht="15.75" thickBot="1">
      <c r="B50" s="36" t="s">
        <v>65</v>
      </c>
    </row>
    <row r="51" spans="1:13" ht="30" customHeight="1">
      <c r="B51" s="27" t="s">
        <v>44</v>
      </c>
      <c r="C51" s="118" t="s">
        <v>14</v>
      </c>
      <c r="D51" s="118"/>
      <c r="E51" s="118" t="s">
        <v>68</v>
      </c>
      <c r="F51" s="118"/>
      <c r="G51" s="112" t="s">
        <v>64</v>
      </c>
      <c r="H51" s="121"/>
      <c r="I51" s="29" t="s">
        <v>45</v>
      </c>
    </row>
    <row r="52" spans="1:13" ht="15.75" customHeight="1">
      <c r="B52" s="30">
        <v>2008</v>
      </c>
      <c r="C52" s="119"/>
      <c r="D52" s="119"/>
      <c r="E52" s="122" t="s">
        <v>70</v>
      </c>
      <c r="F52" s="122"/>
      <c r="G52" s="120"/>
      <c r="H52" s="120"/>
      <c r="I52" s="33">
        <f>SUM((C52*0.001558)*G52)</f>
        <v>0</v>
      </c>
    </row>
    <row r="53" spans="1:13" ht="15.75" customHeight="1">
      <c r="B53" s="30">
        <v>2009</v>
      </c>
      <c r="C53" s="119"/>
      <c r="D53" s="119"/>
      <c r="E53" s="122" t="s">
        <v>70</v>
      </c>
      <c r="F53" s="122"/>
      <c r="G53" s="120"/>
      <c r="H53" s="120"/>
      <c r="I53" s="33">
        <f>SUM((C53*0.001558)*G53)</f>
        <v>0</v>
      </c>
    </row>
    <row r="54" spans="1:13" ht="15.75" customHeight="1">
      <c r="B54" s="30">
        <v>2010</v>
      </c>
      <c r="C54" s="119"/>
      <c r="D54" s="119"/>
      <c r="E54" s="122" t="s">
        <v>70</v>
      </c>
      <c r="F54" s="122"/>
      <c r="G54" s="120"/>
      <c r="H54" s="120"/>
      <c r="I54" s="33">
        <f>SUM((C54*0.001558)*G54)</f>
        <v>0</v>
      </c>
    </row>
    <row r="55" spans="1:13" ht="15.75" thickBot="1">
      <c r="B55" s="31">
        <v>2011</v>
      </c>
      <c r="C55" s="124"/>
      <c r="D55" s="124"/>
      <c r="E55" s="127" t="s">
        <v>70</v>
      </c>
      <c r="F55" s="127"/>
      <c r="G55" s="123"/>
      <c r="H55" s="123"/>
      <c r="I55" s="33">
        <f>SUM((C55*0.001558)*G55)</f>
        <v>0</v>
      </c>
      <c r="J55" s="70" t="s">
        <v>96</v>
      </c>
    </row>
    <row r="56" spans="1:13" ht="20.25" customHeight="1" thickBot="1">
      <c r="A56" s="35"/>
      <c r="B56" s="10"/>
      <c r="C56" s="35"/>
      <c r="G56" s="125" t="s">
        <v>79</v>
      </c>
      <c r="H56" s="126"/>
      <c r="I56" s="16">
        <f>SUM(I52:I55)</f>
        <v>0</v>
      </c>
      <c r="J56" s="71"/>
    </row>
    <row r="57" spans="1:13" ht="15.75" customHeight="1">
      <c r="B57" s="11"/>
      <c r="C57" s="11"/>
      <c r="D57" s="11"/>
      <c r="E57" s="11"/>
      <c r="F57" s="11"/>
      <c r="G57" s="11"/>
      <c r="H57" s="11"/>
      <c r="I57" s="11"/>
      <c r="J57" s="72"/>
      <c r="K57" s="10"/>
      <c r="L57" s="10"/>
      <c r="M57" s="10"/>
    </row>
    <row r="58" spans="1:13" ht="15.75" customHeight="1">
      <c r="B58" s="11"/>
      <c r="C58" s="11"/>
      <c r="D58" s="11"/>
      <c r="E58" s="11"/>
      <c r="F58" s="11"/>
      <c r="G58" s="11"/>
      <c r="H58" s="11"/>
      <c r="I58" s="11"/>
      <c r="J58" s="73" t="s">
        <v>97</v>
      </c>
      <c r="K58" s="10"/>
      <c r="L58" s="10"/>
      <c r="M58" s="10"/>
    </row>
    <row r="59" spans="1:13" ht="11.25" customHeight="1">
      <c r="B59" s="11"/>
      <c r="C59" s="11"/>
      <c r="D59" s="11"/>
      <c r="E59" s="11"/>
      <c r="F59" s="11"/>
      <c r="G59" s="11"/>
      <c r="H59" s="11"/>
      <c r="I59" s="11"/>
      <c r="J59" s="11"/>
      <c r="K59" s="10"/>
      <c r="L59" s="10"/>
      <c r="M59" s="10"/>
    </row>
    <row r="60" spans="1:13">
      <c r="B60" s="12" t="s">
        <v>53</v>
      </c>
      <c r="C60" s="11"/>
      <c r="D60" s="11"/>
      <c r="E60" s="11"/>
      <c r="F60" s="11"/>
      <c r="G60" s="11"/>
      <c r="H60" s="11"/>
      <c r="I60" s="11"/>
      <c r="J60" s="11"/>
      <c r="K60" s="10"/>
      <c r="L60" s="10"/>
      <c r="M60" s="10"/>
    </row>
    <row r="61" spans="1:13">
      <c r="B61" s="13" t="s">
        <v>78</v>
      </c>
      <c r="C61" s="11"/>
      <c r="D61" s="11"/>
      <c r="E61" s="11"/>
      <c r="F61" s="11"/>
      <c r="G61" s="11"/>
      <c r="H61" s="11"/>
      <c r="I61" s="11"/>
      <c r="J61" s="11"/>
      <c r="K61" s="10"/>
      <c r="L61" s="10"/>
      <c r="M61" s="10"/>
    </row>
    <row r="62" spans="1:13">
      <c r="B62" s="13" t="s">
        <v>54</v>
      </c>
      <c r="C62" s="11"/>
      <c r="D62" s="11"/>
      <c r="E62" s="11"/>
      <c r="F62" s="11"/>
      <c r="G62" s="11"/>
      <c r="H62" s="11"/>
      <c r="I62" s="11"/>
      <c r="J62" s="11"/>
      <c r="K62" s="10"/>
      <c r="L62" s="10"/>
      <c r="M62" s="10"/>
    </row>
    <row r="63" spans="1:13">
      <c r="B63" s="14" t="s">
        <v>55</v>
      </c>
      <c r="C63" s="9"/>
      <c r="D63" s="9"/>
      <c r="E63" s="9"/>
      <c r="F63" s="9"/>
      <c r="G63" s="9"/>
      <c r="H63" s="9"/>
      <c r="I63" s="9"/>
      <c r="J63" s="18"/>
      <c r="K63" s="10"/>
      <c r="L63" s="10"/>
      <c r="M63" s="10"/>
    </row>
    <row r="64" spans="1:13">
      <c r="B64" s="14" t="s">
        <v>93</v>
      </c>
      <c r="C64" s="9"/>
      <c r="D64" s="9"/>
      <c r="E64" s="9"/>
      <c r="F64" s="9"/>
      <c r="G64" s="9"/>
      <c r="H64" s="9"/>
      <c r="I64" s="9"/>
      <c r="J64" s="9"/>
      <c r="K64" s="10"/>
      <c r="L64" s="10"/>
      <c r="M64" s="10"/>
    </row>
    <row r="65" spans="1:13" ht="21.75" customHeight="1">
      <c r="B65" s="23" t="s">
        <v>48</v>
      </c>
      <c r="C65" s="9"/>
      <c r="D65" s="9"/>
      <c r="E65" s="9"/>
      <c r="F65" s="9"/>
      <c r="H65" s="24" t="s">
        <v>50</v>
      </c>
      <c r="I65" s="9"/>
      <c r="J65" s="9"/>
      <c r="K65" s="10"/>
      <c r="L65" s="10"/>
      <c r="M65" s="10"/>
    </row>
    <row r="66" spans="1:13">
      <c r="B66" s="20" t="s">
        <v>90</v>
      </c>
      <c r="C66" s="9"/>
      <c r="D66" s="9"/>
      <c r="E66" s="9"/>
      <c r="F66" s="9"/>
      <c r="H66" s="21" t="s">
        <v>91</v>
      </c>
      <c r="I66" s="9"/>
      <c r="J66" s="9"/>
      <c r="K66" s="10"/>
      <c r="L66" s="10"/>
      <c r="M66" s="10"/>
    </row>
    <row r="67" spans="1:13">
      <c r="B67" s="20" t="s">
        <v>73</v>
      </c>
      <c r="C67" s="9"/>
      <c r="D67" s="9"/>
      <c r="E67" s="9"/>
      <c r="F67" s="9"/>
      <c r="G67" s="21" t="s">
        <v>83</v>
      </c>
      <c r="H67" s="9"/>
      <c r="I67" s="9"/>
      <c r="J67" s="9"/>
      <c r="K67" s="10"/>
      <c r="L67" s="10"/>
      <c r="M67" s="10"/>
    </row>
    <row r="68" spans="1:13" ht="3" customHeight="1" thickBot="1">
      <c r="B68" s="14"/>
    </row>
    <row r="69" spans="1:13" ht="60">
      <c r="A69" s="37"/>
      <c r="B69" s="27" t="s">
        <v>44</v>
      </c>
      <c r="C69" s="28" t="s">
        <v>67</v>
      </c>
      <c r="D69" s="85" t="s">
        <v>45</v>
      </c>
      <c r="E69" s="86"/>
      <c r="F69" s="87"/>
      <c r="H69" s="32" t="s">
        <v>44</v>
      </c>
      <c r="I69" s="28" t="s">
        <v>46</v>
      </c>
      <c r="J69" s="29" t="s">
        <v>47</v>
      </c>
      <c r="K69" s="19"/>
    </row>
    <row r="70" spans="1:13">
      <c r="A70" s="1" t="b">
        <v>0</v>
      </c>
      <c r="B70" s="43">
        <v>2008</v>
      </c>
      <c r="C70" s="44"/>
      <c r="D70" s="88">
        <f>IF(A70=TRUE, 105.74,0)</f>
        <v>0</v>
      </c>
      <c r="E70" s="89"/>
      <c r="F70" s="90"/>
      <c r="H70" s="41">
        <v>2008</v>
      </c>
      <c r="I70" s="15"/>
      <c r="J70" s="39">
        <f>IF(K70=TRUE, 23.42,0)</f>
        <v>0</v>
      </c>
      <c r="K70" s="38" t="b">
        <v>0</v>
      </c>
    </row>
    <row r="71" spans="1:13">
      <c r="A71" s="1" t="b">
        <v>0</v>
      </c>
      <c r="B71" s="43">
        <v>2009</v>
      </c>
      <c r="C71" s="44"/>
      <c r="D71" s="88">
        <f>IF(A71=TRUE, 105.74,0)</f>
        <v>0</v>
      </c>
      <c r="E71" s="89"/>
      <c r="F71" s="90"/>
      <c r="H71" s="41">
        <v>2009</v>
      </c>
      <c r="I71" s="15"/>
      <c r="J71" s="39">
        <f>IF(K71=TRUE, 23.42,0)</f>
        <v>0</v>
      </c>
      <c r="K71" s="38" t="b">
        <v>0</v>
      </c>
    </row>
    <row r="72" spans="1:13">
      <c r="A72" s="1" t="b">
        <v>0</v>
      </c>
      <c r="B72" s="43">
        <v>2010</v>
      </c>
      <c r="C72" s="44"/>
      <c r="D72" s="88">
        <f>IF(A72=TRUE, 105.74,0)</f>
        <v>0</v>
      </c>
      <c r="E72" s="89"/>
      <c r="F72" s="90"/>
      <c r="H72" s="41">
        <v>2010</v>
      </c>
      <c r="I72" s="15"/>
      <c r="J72" s="39">
        <f>IF(K72=TRUE, 23.42,0)</f>
        <v>0</v>
      </c>
      <c r="K72" s="38" t="b">
        <v>0</v>
      </c>
    </row>
    <row r="73" spans="1:13">
      <c r="A73" s="1" t="b">
        <v>0</v>
      </c>
      <c r="B73" s="43">
        <v>2011</v>
      </c>
      <c r="C73" s="44"/>
      <c r="D73" s="91">
        <f>IF(A73=TRUE, 105.74,0)</f>
        <v>0</v>
      </c>
      <c r="E73" s="92"/>
      <c r="F73" s="93"/>
      <c r="H73" s="41">
        <v>2011</v>
      </c>
      <c r="I73" s="15"/>
      <c r="J73" s="39">
        <f>IF(K73=TRUE, 23.42,0)</f>
        <v>0</v>
      </c>
      <c r="K73" s="38" t="b">
        <v>0</v>
      </c>
    </row>
    <row r="74" spans="1:13" ht="15.75" thickBot="1">
      <c r="A74" s="1" t="b">
        <v>0</v>
      </c>
      <c r="B74" s="45">
        <v>2012</v>
      </c>
      <c r="C74" s="46"/>
      <c r="D74" s="94">
        <f>IF(A74=TRUE, 105.74,0)</f>
        <v>0</v>
      </c>
      <c r="E74" s="95"/>
      <c r="F74" s="96"/>
      <c r="H74" s="42">
        <v>2012</v>
      </c>
      <c r="I74" s="34"/>
      <c r="J74" s="39">
        <f>IF(K74=TRUE, 23.42,0)</f>
        <v>0</v>
      </c>
      <c r="K74" s="38" t="b">
        <v>0</v>
      </c>
    </row>
    <row r="75" spans="1:13" ht="20.25" customHeight="1" thickBot="1">
      <c r="B75" s="4" t="s">
        <v>58</v>
      </c>
      <c r="D75" s="99">
        <f>SUM(D70:D74)</f>
        <v>0</v>
      </c>
      <c r="E75" s="100"/>
      <c r="F75" s="101"/>
      <c r="G75" s="65"/>
      <c r="H75" s="22" t="s">
        <v>59</v>
      </c>
      <c r="I75" s="9"/>
      <c r="J75" s="40">
        <f>SUM(J70:J74)</f>
        <v>0</v>
      </c>
      <c r="K75" s="10"/>
    </row>
    <row r="76" spans="1:13" ht="6" customHeight="1"/>
    <row r="77" spans="1:13">
      <c r="B77" s="5" t="s">
        <v>56</v>
      </c>
    </row>
    <row r="78" spans="1:13">
      <c r="B78" s="13" t="s">
        <v>82</v>
      </c>
    </row>
    <row r="79" spans="1:13">
      <c r="B79" s="13" t="s">
        <v>60</v>
      </c>
      <c r="J79" s="9"/>
    </row>
    <row r="80" spans="1:13">
      <c r="B80" s="8" t="s">
        <v>92</v>
      </c>
    </row>
    <row r="81" spans="2:10">
      <c r="B81" s="13" t="s">
        <v>61</v>
      </c>
    </row>
    <row r="82" spans="2:10" ht="15.75" customHeight="1">
      <c r="B82" s="13" t="s">
        <v>94</v>
      </c>
    </row>
    <row r="83" spans="2:10" ht="18.75" customHeight="1">
      <c r="B83" s="5" t="s">
        <v>49</v>
      </c>
      <c r="I83" s="9"/>
    </row>
    <row r="84" spans="2:10" ht="15.75" customHeight="1">
      <c r="B84" s="25" t="s">
        <v>57</v>
      </c>
      <c r="J84" s="4"/>
    </row>
    <row r="85" spans="2:10" ht="15.75" customHeight="1">
      <c r="B85" s="25" t="s">
        <v>84</v>
      </c>
    </row>
    <row r="86" spans="2:10" ht="4.5" customHeight="1" thickBot="1">
      <c r="B86" s="8"/>
      <c r="E86" s="54"/>
      <c r="F86" s="54"/>
      <c r="G86" s="54"/>
      <c r="H86" s="54"/>
    </row>
    <row r="87" spans="2:10" ht="45" customHeight="1">
      <c r="B87" s="27" t="s">
        <v>44</v>
      </c>
      <c r="C87" s="28" t="s">
        <v>99</v>
      </c>
      <c r="D87" s="66" t="s">
        <v>51</v>
      </c>
      <c r="E87" s="116" t="s">
        <v>52</v>
      </c>
      <c r="F87" s="117"/>
      <c r="G87" s="112" t="s">
        <v>71</v>
      </c>
      <c r="H87" s="113"/>
    </row>
    <row r="88" spans="2:10" ht="17.25" customHeight="1">
      <c r="B88" s="41">
        <v>2008</v>
      </c>
      <c r="C88" s="76"/>
      <c r="D88" s="74">
        <v>600</v>
      </c>
      <c r="E88" s="108" t="s">
        <v>98</v>
      </c>
      <c r="F88" s="109"/>
      <c r="G88" s="114">
        <f>IF(I88,IF((D88*0.0044)&gt;38.18,(D88*0.0044),38.18),0)</f>
        <v>0</v>
      </c>
      <c r="H88" s="115"/>
      <c r="I88" s="37" t="b">
        <v>0</v>
      </c>
    </row>
    <row r="89" spans="2:10" ht="17.25" customHeight="1">
      <c r="B89" s="41">
        <v>2009</v>
      </c>
      <c r="C89" s="76"/>
      <c r="D89" s="74">
        <v>8600</v>
      </c>
      <c r="E89" s="108" t="s">
        <v>98</v>
      </c>
      <c r="F89" s="109"/>
      <c r="G89" s="114">
        <f>IF(I89,IF((D89*0.0044)&gt;38.18,(D89*0.0044),38.18),0)</f>
        <v>0</v>
      </c>
      <c r="H89" s="115"/>
      <c r="I89" s="37" t="b">
        <v>0</v>
      </c>
    </row>
    <row r="90" spans="2:10" ht="17.25" customHeight="1">
      <c r="B90" s="41">
        <v>2010</v>
      </c>
      <c r="C90" s="76"/>
      <c r="D90" s="74">
        <v>8700</v>
      </c>
      <c r="E90" s="108" t="s">
        <v>98</v>
      </c>
      <c r="F90" s="109"/>
      <c r="G90" s="114">
        <f>IF(I90,IF((D90*0.0044)&gt;38.18,(D90*0.0044),38.18),0)</f>
        <v>0</v>
      </c>
      <c r="H90" s="115"/>
      <c r="I90" s="37" t="b">
        <v>0</v>
      </c>
    </row>
    <row r="91" spans="2:10" ht="17.25" customHeight="1" thickBot="1">
      <c r="B91" s="42">
        <v>2011</v>
      </c>
      <c r="C91" s="77"/>
      <c r="D91" s="75">
        <v>13300</v>
      </c>
      <c r="E91" s="110" t="s">
        <v>98</v>
      </c>
      <c r="F91" s="111"/>
      <c r="G91" s="114">
        <f>IF(I91,IF((D91*0.0044)&gt;38.18,(D91*0.0044),38.18),0)</f>
        <v>0</v>
      </c>
      <c r="H91" s="115"/>
      <c r="I91" s="37" t="b">
        <v>0</v>
      </c>
      <c r="J91" s="25"/>
    </row>
    <row r="92" spans="2:10" ht="20.25" customHeight="1" thickBot="1">
      <c r="E92" s="4" t="s">
        <v>100</v>
      </c>
      <c r="F92" s="55"/>
      <c r="G92" s="102">
        <f>SUM(G88:G91)</f>
        <v>0</v>
      </c>
      <c r="H92" s="103"/>
      <c r="J92" s="36"/>
    </row>
    <row r="93" spans="2:10" ht="6" customHeight="1">
      <c r="F93" s="9"/>
      <c r="G93" s="9"/>
    </row>
    <row r="94" spans="2:10" ht="9.75" customHeight="1" thickBot="1"/>
    <row r="95" spans="2:10" ht="27.75" customHeight="1" thickBot="1">
      <c r="B95" s="84"/>
      <c r="C95" s="84"/>
      <c r="D95" s="84"/>
      <c r="H95" s="26" t="s">
        <v>28</v>
      </c>
      <c r="I95" s="56"/>
      <c r="J95" s="16">
        <f>SUM(I46,I56,D75,J75,G92)</f>
        <v>0</v>
      </c>
    </row>
    <row r="96" spans="2:10" ht="15.75" thickBot="1">
      <c r="B96" s="17" t="s">
        <v>26</v>
      </c>
    </row>
    <row r="97" spans="2:10" ht="27.75" customHeight="1" thickBot="1">
      <c r="B97" s="84"/>
      <c r="C97" s="84"/>
      <c r="D97" s="84"/>
      <c r="H97" s="26" t="s">
        <v>38</v>
      </c>
      <c r="I97" s="56"/>
      <c r="J97" s="16">
        <f>IF(OR(H26="ON",H26="NB",H26="NL"),J95*0.13,IF(H26="BC",J95*0.12,IF(H26="NS",J95*0.15,IF(OR(H26="AB",H26="MB",H26="PE",H26="QC",H26="SK",H26="YT",H26="NT",H26="NU"),J95*0.05,0))))</f>
        <v>0</v>
      </c>
    </row>
    <row r="98" spans="2:10" ht="15.75" thickBot="1">
      <c r="B98" s="17" t="s">
        <v>27</v>
      </c>
    </row>
    <row r="99" spans="2:10" ht="27.75" customHeight="1" thickBot="1">
      <c r="H99" s="26" t="s">
        <v>29</v>
      </c>
      <c r="I99" s="56"/>
      <c r="J99" s="16">
        <f>SUM(J95,J97)</f>
        <v>0</v>
      </c>
    </row>
    <row r="101" spans="2:10">
      <c r="B101" s="3" t="s">
        <v>30</v>
      </c>
    </row>
    <row r="102" spans="2:10">
      <c r="B102" s="3" t="s">
        <v>31</v>
      </c>
    </row>
    <row r="103" spans="2:10" ht="10.5" customHeight="1"/>
    <row r="104" spans="2:10">
      <c r="B104" s="3" t="s">
        <v>32</v>
      </c>
    </row>
    <row r="105" spans="2:10" ht="6" customHeight="1"/>
    <row r="106" spans="2:10">
      <c r="B106" s="4" t="s">
        <v>33</v>
      </c>
      <c r="D106" s="59"/>
      <c r="E106" s="59"/>
      <c r="F106" s="59"/>
      <c r="G106" s="59"/>
      <c r="H106" s="59"/>
      <c r="I106" s="59"/>
      <c r="J106" s="59"/>
    </row>
    <row r="107" spans="2:10">
      <c r="B107" s="3" t="s">
        <v>36</v>
      </c>
      <c r="D107" s="59"/>
      <c r="E107" s="59"/>
      <c r="F107" s="59"/>
      <c r="G107" s="59"/>
      <c r="H107" s="59"/>
      <c r="I107" s="59"/>
      <c r="J107" s="59"/>
    </row>
    <row r="108" spans="2:10">
      <c r="B108" s="3" t="s">
        <v>34</v>
      </c>
      <c r="D108" s="59"/>
      <c r="E108" s="59"/>
      <c r="F108" s="59"/>
      <c r="G108" s="59"/>
      <c r="H108" s="59"/>
      <c r="I108" s="59"/>
      <c r="J108" s="59"/>
    </row>
    <row r="109" spans="2:10" ht="9" customHeight="1">
      <c r="D109" s="59"/>
      <c r="E109" s="59"/>
      <c r="F109" s="59"/>
      <c r="G109" s="59"/>
      <c r="H109" s="59"/>
      <c r="I109" s="59"/>
      <c r="J109" s="59"/>
    </row>
    <row r="110" spans="2:10">
      <c r="B110" s="2" t="s">
        <v>25</v>
      </c>
    </row>
    <row r="111" spans="2:10">
      <c r="B111" s="83" t="s">
        <v>37</v>
      </c>
      <c r="C111" s="83"/>
      <c r="D111" s="83"/>
      <c r="E111" s="83"/>
      <c r="F111" s="83"/>
      <c r="G111" s="83"/>
      <c r="H111" s="83"/>
      <c r="I111" s="83"/>
      <c r="J111" s="83"/>
    </row>
    <row r="112" spans="2:10">
      <c r="B112" s="83"/>
      <c r="C112" s="83"/>
      <c r="D112" s="83"/>
      <c r="E112" s="83"/>
      <c r="F112" s="83"/>
      <c r="G112" s="83"/>
      <c r="H112" s="83"/>
      <c r="I112" s="83"/>
      <c r="J112" s="83"/>
    </row>
    <row r="113" spans="2:10" ht="18.75" customHeight="1">
      <c r="B113" s="83"/>
      <c r="C113" s="83"/>
      <c r="D113" s="83"/>
      <c r="E113" s="83"/>
      <c r="F113" s="83"/>
      <c r="G113" s="83"/>
      <c r="H113" s="83"/>
      <c r="I113" s="83"/>
      <c r="J113" s="83"/>
    </row>
    <row r="114" spans="2:10" ht="21" customHeight="1"/>
  </sheetData>
  <sheetProtection selectLockedCells="1"/>
  <mergeCells count="70">
    <mergeCell ref="E54:F54"/>
    <mergeCell ref="E46:F46"/>
    <mergeCell ref="G56:H56"/>
    <mergeCell ref="C55:D55"/>
    <mergeCell ref="E55:F55"/>
    <mergeCell ref="G55:H55"/>
    <mergeCell ref="C54:D54"/>
    <mergeCell ref="G54:H54"/>
    <mergeCell ref="G46:H46"/>
    <mergeCell ref="C51:D51"/>
    <mergeCell ref="C52:D52"/>
    <mergeCell ref="C53:D53"/>
    <mergeCell ref="C46:D46"/>
    <mergeCell ref="G51:H51"/>
    <mergeCell ref="G52:H52"/>
    <mergeCell ref="G53:H53"/>
    <mergeCell ref="E51:F51"/>
    <mergeCell ref="E52:F52"/>
    <mergeCell ref="E53:F53"/>
    <mergeCell ref="C42:D42"/>
    <mergeCell ref="C44:D44"/>
    <mergeCell ref="C43:D43"/>
    <mergeCell ref="C45:D45"/>
    <mergeCell ref="G43:H43"/>
    <mergeCell ref="G44:H44"/>
    <mergeCell ref="G45:H45"/>
    <mergeCell ref="G42:H42"/>
    <mergeCell ref="E42:F42"/>
    <mergeCell ref="E43:F43"/>
    <mergeCell ref="E44:F44"/>
    <mergeCell ref="E45:F45"/>
    <mergeCell ref="E90:F90"/>
    <mergeCell ref="E91:F91"/>
    <mergeCell ref="G87:H87"/>
    <mergeCell ref="G88:H88"/>
    <mergeCell ref="G89:H89"/>
    <mergeCell ref="G90:H90"/>
    <mergeCell ref="G91:H91"/>
    <mergeCell ref="E87:F87"/>
    <mergeCell ref="E88:F88"/>
    <mergeCell ref="E89:F89"/>
    <mergeCell ref="B26:G26"/>
    <mergeCell ref="H26:I26"/>
    <mergeCell ref="B18:H18"/>
    <mergeCell ref="I18:J18"/>
    <mergeCell ref="B22:F22"/>
    <mergeCell ref="B20:J20"/>
    <mergeCell ref="G22:J22"/>
    <mergeCell ref="B8:J8"/>
    <mergeCell ref="B9:J9"/>
    <mergeCell ref="B24:J24"/>
    <mergeCell ref="G21:J21"/>
    <mergeCell ref="H25:I25"/>
    <mergeCell ref="B25:G25"/>
    <mergeCell ref="B27:G27"/>
    <mergeCell ref="H28:I28"/>
    <mergeCell ref="B111:J113"/>
    <mergeCell ref="B95:D95"/>
    <mergeCell ref="B97:D97"/>
    <mergeCell ref="D69:F69"/>
    <mergeCell ref="D70:F70"/>
    <mergeCell ref="D71:F71"/>
    <mergeCell ref="D72:F72"/>
    <mergeCell ref="D73:F73"/>
    <mergeCell ref="D74:F74"/>
    <mergeCell ref="B30:J30"/>
    <mergeCell ref="H27:I27"/>
    <mergeCell ref="B28:G28"/>
    <mergeCell ref="D75:F75"/>
    <mergeCell ref="G92:H92"/>
  </mergeCells>
  <dataValidations count="1">
    <dataValidation type="list" allowBlank="1" showInputMessage="1" showErrorMessage="1" sqref="H26">
      <formula1>$A$2:$A$13</formula1>
    </dataValidation>
  </dataValidations>
  <pageMargins left="0.23622047244094491" right="0.23622047244094491" top="0.74803149606299213" bottom="0.74803149606299213" header="0" footer="0"/>
  <pageSetup scale="77"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Tariff 6.B</vt:lpstr>
      <vt:lpstr>'Tariff 6.B'!Print_Area</vt:lpstr>
    </vt:vector>
  </TitlesOfParts>
  <Company>ReSound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mphillips</dc:creator>
  <cp:lastModifiedBy>mphillips</cp:lastModifiedBy>
  <cp:lastPrinted>2012-09-17T21:02:06Z</cp:lastPrinted>
  <dcterms:created xsi:type="dcterms:W3CDTF">2012-06-08T20:44:58Z</dcterms:created>
  <dcterms:modified xsi:type="dcterms:W3CDTF">2012-09-17T21:02:11Z</dcterms:modified>
</cp:coreProperties>
</file>